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06" windowWidth="11580" windowHeight="6540" activeTab="1"/>
  </bookViews>
  <sheets>
    <sheet name="Sheet1" sheetId="1" r:id="rId1"/>
    <sheet name="Sheet2" sheetId="2" r:id="rId2"/>
  </sheets>
  <definedNames>
    <definedName name="_xlnm.Print_Area" localSheetId="1">'Sheet2'!$A$1:$I$29</definedName>
  </definedNames>
  <calcPr fullCalcOnLoad="1"/>
</workbook>
</file>

<file path=xl/sharedStrings.xml><?xml version="1.0" encoding="utf-8"?>
<sst xmlns="http://schemas.openxmlformats.org/spreadsheetml/2006/main" count="30" uniqueCount="29">
  <si>
    <t>ASSETS</t>
  </si>
  <si>
    <t>Notes</t>
  </si>
  <si>
    <t>Current Assets</t>
  </si>
  <si>
    <t>Total Assets</t>
  </si>
  <si>
    <t>Interest received</t>
  </si>
  <si>
    <t>Bank charges</t>
  </si>
  <si>
    <t>INTERNATIONAL OLYMPIAD IN INFORMATICS</t>
  </si>
  <si>
    <t>BALANCE SHEET FOR THE YEAR ENDED 30 JUNE 2005</t>
  </si>
  <si>
    <t>$</t>
  </si>
  <si>
    <t>Income</t>
  </si>
  <si>
    <t>Registration fees</t>
  </si>
  <si>
    <t>Expenditure</t>
  </si>
  <si>
    <t>Audit fees</t>
  </si>
  <si>
    <t>Executive directors fees</t>
  </si>
  <si>
    <t>Postages</t>
  </si>
  <si>
    <t>Printing and design</t>
  </si>
  <si>
    <t>Travel expenses</t>
  </si>
  <si>
    <t>Website costs</t>
  </si>
  <si>
    <t>Retained earnings for the year</t>
  </si>
  <si>
    <t>Administration fees</t>
  </si>
  <si>
    <t>Newsletter</t>
  </si>
  <si>
    <t>Retained earnings at the beginning of the year</t>
  </si>
  <si>
    <t>Retained earnings at the end of the year</t>
  </si>
  <si>
    <t>Cash resources</t>
  </si>
  <si>
    <t>EQUITY AND LIABILITIES</t>
  </si>
  <si>
    <t>Capital and reserves</t>
  </si>
  <si>
    <t>Total equity and liabilities</t>
  </si>
  <si>
    <t>Foreign exhange adjustment</t>
  </si>
  <si>
    <t>INCOME AND EXPENDITURE STATEMENT FOR THE YEAR ENDED 30 JUNE 2005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</si>
</sst>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0000"/>
    <numFmt numFmtId="165" formatCode="0.00_)"/>
    <numFmt numFmtId="166" formatCode="0.00_);\(0.00\)"/>
    <numFmt numFmtId="167" formatCode="0_);\(0\)"/>
    <numFmt numFmtId="168" formatCode="0_)\ ;\(0\)"/>
    <numFmt numFmtId="169" formatCode="_*#,##0_);\(0\)"/>
    <numFmt numFmtId="170" formatCode="_ * #,##0\ ;_ * \-#,##0.00_ ;_ * &quot;-&quot;??_ ;_ @_ "/>
    <numFmt numFmtId="171" formatCode="_*#,##0\);_(0\)"/>
    <numFmt numFmtId="172" formatCode="_*#,##0_);\(#,#00\)"/>
    <numFmt numFmtId="173" formatCode="&quot;R&quot;\ #,##0.00"/>
    <numFmt numFmtId="174" formatCode="&quot;R&quot;\ #,##0"/>
    <numFmt numFmtId="175" formatCode="[$$-409]#,##0.00"/>
    <numFmt numFmtId="176" formatCode="[$$-409]#,##0"/>
    <numFmt numFmtId="177" formatCode="0.0"/>
  </numFmts>
  <fonts count="3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67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41" fontId="0" fillId="0" borderId="0" xfId="0" applyNumberFormat="1" applyAlignment="1">
      <alignment/>
    </xf>
    <xf numFmtId="41" fontId="0" fillId="0" borderId="1" xfId="0" applyNumberFormat="1" applyBorder="1" applyAlignment="1">
      <alignment/>
    </xf>
    <xf numFmtId="41" fontId="0" fillId="0" borderId="0" xfId="0" applyNumberFormat="1" applyBorder="1" applyAlignment="1">
      <alignment/>
    </xf>
    <xf numFmtId="0" fontId="1" fillId="0" borderId="0" xfId="0" applyFont="1" applyAlignment="1" quotePrefix="1">
      <alignment horizontal="center"/>
    </xf>
    <xf numFmtId="15" fontId="1" fillId="0" borderId="0" xfId="0" applyNumberFormat="1" applyFont="1" applyAlignment="1" quotePrefix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 quotePrefix="1">
      <alignment/>
    </xf>
    <xf numFmtId="0" fontId="1" fillId="0" borderId="0" xfId="0" applyFont="1" applyBorder="1" applyAlignment="1">
      <alignment horizontal="center"/>
    </xf>
    <xf numFmtId="41" fontId="0" fillId="0" borderId="0" xfId="0" applyNumberFormat="1" applyAlignment="1">
      <alignment horizontal="right" vertical="justify"/>
    </xf>
    <xf numFmtId="41" fontId="0" fillId="0" borderId="0" xfId="0" applyNumberFormat="1" applyBorder="1" applyAlignment="1">
      <alignment horizontal="right" vertical="justify"/>
    </xf>
    <xf numFmtId="41" fontId="0" fillId="0" borderId="2" xfId="0" applyNumberFormat="1" applyBorder="1" applyAlignment="1">
      <alignment horizontal="right" vertical="justify"/>
    </xf>
    <xf numFmtId="41" fontId="0" fillId="0" borderId="3" xfId="0" applyNumberFormat="1" applyBorder="1" applyAlignment="1">
      <alignment horizontal="right" vertical="justify"/>
    </xf>
    <xf numFmtId="41" fontId="0" fillId="0" borderId="4" xfId="0" applyNumberFormat="1" applyBorder="1" applyAlignment="1">
      <alignment horizontal="right" vertical="justify"/>
    </xf>
    <xf numFmtId="172" fontId="0" fillId="0" borderId="0" xfId="0" applyNumberFormat="1" applyBorder="1" applyAlignment="1">
      <alignment horizontal="right" vertical="justify"/>
    </xf>
    <xf numFmtId="172" fontId="0" fillId="0" borderId="5" xfId="0" applyNumberFormat="1" applyBorder="1" applyAlignment="1">
      <alignment horizontal="right" vertical="justify"/>
    </xf>
    <xf numFmtId="172" fontId="0" fillId="0" borderId="0" xfId="0" applyNumberFormat="1" applyAlignment="1">
      <alignment/>
    </xf>
    <xf numFmtId="172" fontId="0" fillId="0" borderId="0" xfId="0" applyNumberFormat="1" applyAlignment="1">
      <alignment horizontal="right" vertical="justify"/>
    </xf>
    <xf numFmtId="176" fontId="2" fillId="0" borderId="0" xfId="0" applyNumberFormat="1" applyFont="1" applyAlignment="1">
      <alignment horizontal="center"/>
    </xf>
    <xf numFmtId="41" fontId="0" fillId="0" borderId="0" xfId="0" applyNumberFormat="1" applyFill="1" applyBorder="1" applyAlignment="1">
      <alignment horizontal="right" vertical="justify"/>
    </xf>
    <xf numFmtId="0" fontId="0" fillId="0" borderId="0" xfId="0" applyAlignment="1">
      <alignment horizontal="right" vertical="justify"/>
    </xf>
    <xf numFmtId="0" fontId="0" fillId="0" borderId="0" xfId="0" applyBorder="1" applyAlignment="1">
      <alignment horizontal="right" vertical="justify"/>
    </xf>
    <xf numFmtId="41" fontId="0" fillId="0" borderId="6" xfId="0" applyNumberFormat="1" applyBorder="1" applyAlignment="1">
      <alignment/>
    </xf>
    <xf numFmtId="2" fontId="0" fillId="0" borderId="0" xfId="0" applyNumberFormat="1" applyAlignment="1">
      <alignment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5"/>
  <sheetViews>
    <sheetView workbookViewId="0" topLeftCell="A1">
      <selection activeCell="D2" sqref="D2"/>
    </sheetView>
  </sheetViews>
  <sheetFormatPr defaultColWidth="9.140625" defaultRowHeight="12.75"/>
  <cols>
    <col min="1" max="1" width="37.421875" style="0" bestFit="1" customWidth="1"/>
    <col min="4" max="4" width="8.7109375" style="0" customWidth="1"/>
  </cols>
  <sheetData>
    <row r="2" spans="1:8" ht="12.75">
      <c r="A2" s="1" t="str">
        <f>+Sheet2!A1</f>
        <v>INTERNATIONAL OLYMPIAD IN INFORMATICS</v>
      </c>
      <c r="H2" s="5"/>
    </row>
    <row r="3" spans="1:8" ht="12.75">
      <c r="A3" s="1" t="s">
        <v>7</v>
      </c>
      <c r="H3" s="5"/>
    </row>
    <row r="4" spans="1:8" ht="12.75">
      <c r="A4" s="10"/>
      <c r="H4" s="5"/>
    </row>
    <row r="5" ht="12.75">
      <c r="H5" s="5"/>
    </row>
    <row r="6" spans="4:8" ht="12.75">
      <c r="D6" s="9">
        <f>+Sheet2!G6</f>
        <v>2005</v>
      </c>
      <c r="F6" s="9">
        <f>+Sheet2!I6</f>
        <v>2004</v>
      </c>
      <c r="H6" s="14"/>
    </row>
    <row r="7" spans="4:8" ht="12.75">
      <c r="D7" s="9"/>
      <c r="F7" s="9"/>
      <c r="H7" s="5"/>
    </row>
    <row r="8" spans="2:8" ht="12.75">
      <c r="B8" s="2" t="s">
        <v>1</v>
      </c>
      <c r="C8" s="2"/>
      <c r="D8" s="12" t="str">
        <f>+Sheet2!G8</f>
        <v>$</v>
      </c>
      <c r="F8" s="12" t="str">
        <f>+Sheet2!I8</f>
        <v>$</v>
      </c>
      <c r="H8" s="30"/>
    </row>
    <row r="9" spans="1:8" ht="12.75">
      <c r="A9" s="1" t="s">
        <v>0</v>
      </c>
      <c r="H9" s="5"/>
    </row>
    <row r="10" ht="12.75">
      <c r="H10" s="5"/>
    </row>
    <row r="11" spans="1:8" ht="12.75">
      <c r="A11" s="1" t="s">
        <v>2</v>
      </c>
      <c r="D11" s="6">
        <f>SUM(D12:D12)</f>
        <v>55759</v>
      </c>
      <c r="F11" s="6">
        <f>SUM(F12:F12)</f>
        <v>37137</v>
      </c>
      <c r="H11" s="8"/>
    </row>
    <row r="12" spans="1:8" ht="12.75">
      <c r="A12" t="s">
        <v>23</v>
      </c>
      <c r="D12" s="28">
        <f>+D19</f>
        <v>55759</v>
      </c>
      <c r="F12" s="28">
        <f>+F19</f>
        <v>37137</v>
      </c>
      <c r="H12" s="8"/>
    </row>
    <row r="13" spans="4:8" ht="12.75">
      <c r="D13" s="8"/>
      <c r="F13" s="8"/>
      <c r="H13" s="8"/>
    </row>
    <row r="14" spans="1:8" ht="13.5" thickBot="1">
      <c r="A14" s="1" t="s">
        <v>3</v>
      </c>
      <c r="D14" s="7">
        <f>+D11</f>
        <v>55759</v>
      </c>
      <c r="F14" s="7">
        <f>+F11</f>
        <v>37137</v>
      </c>
      <c r="H14" s="8"/>
    </row>
    <row r="15" spans="4:8" ht="13.5" thickTop="1">
      <c r="D15" s="6"/>
      <c r="F15" s="6"/>
      <c r="H15" s="8"/>
    </row>
    <row r="16" spans="5:8" ht="12.75">
      <c r="E16" s="3"/>
      <c r="F16" s="5"/>
      <c r="H16" s="5"/>
    </row>
    <row r="17" spans="1:8" ht="12.75">
      <c r="A17" s="1" t="s">
        <v>24</v>
      </c>
      <c r="D17" s="6"/>
      <c r="H17" s="5"/>
    </row>
    <row r="18" spans="4:8" ht="12.75">
      <c r="D18" s="3"/>
      <c r="H18" s="5"/>
    </row>
    <row r="19" spans="1:8" ht="12.75">
      <c r="A19" t="s">
        <v>25</v>
      </c>
      <c r="D19" s="6">
        <f>+F19+Sheet2!G27</f>
        <v>55759</v>
      </c>
      <c r="E19" s="6"/>
      <c r="F19" s="6">
        <f>+Sheet2!I29</f>
        <v>37137</v>
      </c>
      <c r="H19" s="5"/>
    </row>
    <row r="20" spans="4:8" ht="12.75">
      <c r="D20" s="6"/>
      <c r="E20" s="6"/>
      <c r="F20" s="6"/>
      <c r="H20" s="5"/>
    </row>
    <row r="21" spans="1:8" ht="13.5" thickBot="1">
      <c r="A21" s="1" t="s">
        <v>26</v>
      </c>
      <c r="D21" s="7">
        <f>+D19</f>
        <v>55759</v>
      </c>
      <c r="E21" s="6"/>
      <c r="F21" s="7">
        <f>+F19</f>
        <v>37137</v>
      </c>
      <c r="H21" s="5"/>
    </row>
    <row r="22" ht="13.5" thickTop="1">
      <c r="H22" s="5"/>
    </row>
    <row r="23" ht="12.75">
      <c r="H23" s="5"/>
    </row>
    <row r="24" ht="12.75">
      <c r="H24" s="5"/>
    </row>
    <row r="25" ht="12.75">
      <c r="H25" s="5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Footer>&amp;C3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53"/>
  <sheetViews>
    <sheetView tabSelected="1" workbookViewId="0" topLeftCell="A1">
      <selection activeCell="A2" sqref="A2"/>
    </sheetView>
  </sheetViews>
  <sheetFormatPr defaultColWidth="9.140625" defaultRowHeight="12.75"/>
  <cols>
    <col min="5" max="5" width="5.140625" style="0" customWidth="1"/>
    <col min="7" max="7" width="9.28125" style="0" customWidth="1"/>
    <col min="9" max="9" width="9.57421875" style="0" bestFit="1" customWidth="1"/>
  </cols>
  <sheetData>
    <row r="1" ht="12.75">
      <c r="A1" s="1" t="s">
        <v>6</v>
      </c>
    </row>
    <row r="2" ht="12.75">
      <c r="A2" s="1" t="s">
        <v>28</v>
      </c>
    </row>
    <row r="3" ht="12.75">
      <c r="A3" s="10"/>
    </row>
    <row r="6" spans="5:9" ht="12.75">
      <c r="E6" s="11"/>
      <c r="F6" s="2"/>
      <c r="G6" s="11">
        <v>2005</v>
      </c>
      <c r="I6" s="11">
        <f>+G6-1</f>
        <v>2004</v>
      </c>
    </row>
    <row r="8" spans="6:9" ht="12.75">
      <c r="F8" s="2"/>
      <c r="G8" s="24" t="s">
        <v>8</v>
      </c>
      <c r="I8" s="12" t="s">
        <v>8</v>
      </c>
    </row>
    <row r="10" spans="1:11" ht="12.75">
      <c r="A10" s="1" t="s">
        <v>9</v>
      </c>
      <c r="G10" s="15">
        <f>SUM(G11:G13)</f>
        <v>26828</v>
      </c>
      <c r="H10" s="26"/>
      <c r="I10" s="15">
        <f>SUM(I11:I13)</f>
        <v>20856</v>
      </c>
      <c r="K10" s="15"/>
    </row>
    <row r="11" spans="1:9" ht="12.75">
      <c r="A11" s="4" t="s">
        <v>10</v>
      </c>
      <c r="E11" s="13"/>
      <c r="G11" s="17">
        <v>21491</v>
      </c>
      <c r="H11" s="27"/>
      <c r="I11" s="17">
        <v>19303</v>
      </c>
    </row>
    <row r="12" spans="1:9" ht="12.75">
      <c r="A12" t="s">
        <v>4</v>
      </c>
      <c r="G12" s="19">
        <v>2468</v>
      </c>
      <c r="H12" s="27"/>
      <c r="I12" s="19">
        <v>1553</v>
      </c>
    </row>
    <row r="13" spans="1:9" ht="12.75">
      <c r="A13" t="s">
        <v>27</v>
      </c>
      <c r="G13" s="18">
        <v>2869</v>
      </c>
      <c r="H13" s="27"/>
      <c r="I13" s="18">
        <v>0</v>
      </c>
    </row>
    <row r="14" spans="7:9" ht="12.75">
      <c r="G14" s="15"/>
      <c r="H14" s="26"/>
      <c r="I14" s="15"/>
    </row>
    <row r="15" spans="1:11" ht="12.75">
      <c r="A15" s="1" t="s">
        <v>11</v>
      </c>
      <c r="G15" s="15">
        <f>SUM(G17:G25)</f>
        <v>8206</v>
      </c>
      <c r="H15" s="26"/>
      <c r="I15" s="15">
        <f>SUM(I17:I25)</f>
        <v>13905</v>
      </c>
      <c r="K15" s="15"/>
    </row>
    <row r="16" spans="7:9" ht="12.75">
      <c r="G16" s="15"/>
      <c r="H16" s="26"/>
      <c r="I16" s="15"/>
    </row>
    <row r="17" spans="1:9" ht="12.75">
      <c r="A17" t="s">
        <v>19</v>
      </c>
      <c r="G17" s="17">
        <v>349</v>
      </c>
      <c r="H17" s="26"/>
      <c r="I17" s="17">
        <v>0</v>
      </c>
    </row>
    <row r="18" spans="1:9" ht="12.75">
      <c r="A18" t="s">
        <v>12</v>
      </c>
      <c r="G18" s="19">
        <v>154</v>
      </c>
      <c r="H18" s="26"/>
      <c r="I18" s="19">
        <v>143</v>
      </c>
    </row>
    <row r="19" spans="1:9" ht="12.75">
      <c r="A19" t="s">
        <v>5</v>
      </c>
      <c r="G19" s="19">
        <v>241</v>
      </c>
      <c r="H19" s="26"/>
      <c r="I19" s="19">
        <v>145</v>
      </c>
    </row>
    <row r="20" spans="1:9" ht="12.75">
      <c r="A20" t="s">
        <v>13</v>
      </c>
      <c r="G20" s="19">
        <v>3712</v>
      </c>
      <c r="H20" s="26"/>
      <c r="I20" s="19">
        <v>8714</v>
      </c>
    </row>
    <row r="21" spans="1:9" ht="12.75">
      <c r="A21" t="s">
        <v>20</v>
      </c>
      <c r="G21" s="19">
        <v>509</v>
      </c>
      <c r="H21" s="26"/>
      <c r="I21" s="19">
        <v>0</v>
      </c>
    </row>
    <row r="22" spans="1:9" ht="12.75">
      <c r="A22" t="s">
        <v>14</v>
      </c>
      <c r="G22" s="19">
        <v>3</v>
      </c>
      <c r="H22" s="26"/>
      <c r="I22" s="19">
        <v>953</v>
      </c>
    </row>
    <row r="23" spans="1:9" ht="12.75">
      <c r="A23" t="s">
        <v>15</v>
      </c>
      <c r="G23" s="19">
        <v>0</v>
      </c>
      <c r="H23" s="26"/>
      <c r="I23" s="19">
        <v>521</v>
      </c>
    </row>
    <row r="24" spans="1:9" ht="12.75">
      <c r="A24" t="s">
        <v>16</v>
      </c>
      <c r="G24" s="19">
        <v>3238</v>
      </c>
      <c r="H24" s="26"/>
      <c r="I24" s="19">
        <v>3031</v>
      </c>
    </row>
    <row r="25" spans="1:9" ht="12.75">
      <c r="A25" t="s">
        <v>17</v>
      </c>
      <c r="G25" s="18">
        <v>0</v>
      </c>
      <c r="H25" s="26"/>
      <c r="I25" s="18">
        <v>398</v>
      </c>
    </row>
    <row r="26" spans="7:9" ht="12.75">
      <c r="G26" s="16"/>
      <c r="H26" s="26"/>
      <c r="I26" s="16"/>
    </row>
    <row r="27" spans="1:11" ht="12.75">
      <c r="A27" s="1" t="s">
        <v>18</v>
      </c>
      <c r="G27" s="20">
        <f>+G10-G15</f>
        <v>18622</v>
      </c>
      <c r="H27" s="27"/>
      <c r="I27" s="20">
        <f>+I10-I15</f>
        <v>6951</v>
      </c>
      <c r="K27" s="20"/>
    </row>
    <row r="28" spans="1:9" ht="12.75">
      <c r="A28" s="1" t="s">
        <v>21</v>
      </c>
      <c r="G28" s="23">
        <f>+I29</f>
        <v>37137</v>
      </c>
      <c r="H28" s="26"/>
      <c r="I28" s="25">
        <f>11850+18930-594</f>
        <v>30186</v>
      </c>
    </row>
    <row r="29" spans="1:14" ht="13.5" thickBot="1">
      <c r="A29" s="1" t="s">
        <v>22</v>
      </c>
      <c r="G29" s="21">
        <f>SUM(G27:G28)</f>
        <v>55759</v>
      </c>
      <c r="H29" s="26"/>
      <c r="I29" s="21">
        <f>SUM(I27:I28)</f>
        <v>37137</v>
      </c>
      <c r="K29" s="22"/>
      <c r="N29" s="22"/>
    </row>
    <row r="30" ht="13.5" thickTop="1">
      <c r="G30" s="22"/>
    </row>
    <row r="53" ht="12.75">
      <c r="I53" s="29"/>
    </row>
  </sheetData>
  <printOptions/>
  <pageMargins left="0.7480314960629921" right="0.7480314960629921" top="0.984251968503937" bottom="0.5905511811023623" header="0.5118110236220472" footer="0.5118110236220472"/>
  <pageSetup horizontalDpi="600" verticalDpi="600" orientation="portrait" paperSize="9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VAN DER WALT</dc:creator>
  <cp:keywords/>
  <dc:description/>
  <cp:lastModifiedBy>Hartmann</cp:lastModifiedBy>
  <cp:lastPrinted>2005-08-03T07:26:59Z</cp:lastPrinted>
  <dcterms:created xsi:type="dcterms:W3CDTF">2002-05-08T08:56:36Z</dcterms:created>
  <dcterms:modified xsi:type="dcterms:W3CDTF">2005-08-08T08:37:02Z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</Properties>
</file>